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rf guide\"/>
    </mc:Choice>
  </mc:AlternateContent>
  <bookViews>
    <workbookView xWindow="0" yWindow="0" windowWidth="20490" windowHeight="69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X22" i="1"/>
  <c r="W23" i="1"/>
  <c r="W22" i="1"/>
  <c r="X18" i="1"/>
  <c r="X17" i="1"/>
  <c r="W18" i="1"/>
  <c r="W17" i="1"/>
  <c r="X13" i="1"/>
  <c r="X12" i="1"/>
  <c r="W13" i="1"/>
  <c r="W12" i="1"/>
  <c r="X8" i="1"/>
  <c r="X7" i="1"/>
  <c r="W8" i="1"/>
  <c r="W7" i="1"/>
  <c r="F7" i="1" l="1"/>
  <c r="G8" i="1" s="1"/>
  <c r="M8" i="1" l="1"/>
  <c r="M7" i="1"/>
  <c r="G7" i="1"/>
  <c r="J7" i="1" s="1"/>
  <c r="F17" i="1"/>
  <c r="F22" i="1"/>
  <c r="F12" i="1"/>
  <c r="H33" i="1" l="1"/>
  <c r="S7" i="1"/>
  <c r="R7" i="1"/>
  <c r="H37" i="1"/>
  <c r="H41" i="1"/>
  <c r="H40" i="1"/>
  <c r="J9" i="1"/>
  <c r="J8" i="1"/>
  <c r="G12" i="1"/>
  <c r="G17" i="1"/>
  <c r="J10" i="1"/>
  <c r="G22" i="1"/>
  <c r="J17" i="1"/>
  <c r="J12" i="1"/>
  <c r="J22" i="1"/>
  <c r="G23" i="1"/>
  <c r="G18" i="1"/>
  <c r="G13" i="1"/>
  <c r="S9" i="1" l="1"/>
  <c r="R9" i="1"/>
  <c r="S17" i="1"/>
  <c r="R17" i="1"/>
  <c r="H34" i="1"/>
  <c r="S8" i="1"/>
  <c r="R8" i="1"/>
  <c r="R22" i="1"/>
  <c r="S22" i="1"/>
  <c r="S10" i="1"/>
  <c r="R10" i="1"/>
  <c r="S12" i="1"/>
  <c r="R12" i="1"/>
  <c r="J13" i="1"/>
  <c r="J15" i="1"/>
  <c r="H36" i="1"/>
  <c r="J19" i="1"/>
  <c r="H35" i="1"/>
  <c r="J18" i="1"/>
  <c r="J23" i="1"/>
  <c r="J25" i="1"/>
  <c r="J14" i="1"/>
  <c r="J24" i="1"/>
  <c r="J20" i="1"/>
  <c r="M23" i="1"/>
  <c r="M13" i="1"/>
  <c r="M18" i="1"/>
  <c r="M22" i="1"/>
  <c r="M17" i="1"/>
  <c r="M12" i="1"/>
  <c r="S20" i="1" l="1"/>
  <c r="R20" i="1"/>
  <c r="S23" i="1"/>
  <c r="R23" i="1"/>
  <c r="S19" i="1"/>
  <c r="R19" i="1"/>
  <c r="S24" i="1"/>
  <c r="R24" i="1"/>
  <c r="S25" i="1"/>
  <c r="R25" i="1"/>
  <c r="S18" i="1"/>
  <c r="R18" i="1"/>
  <c r="S15" i="1"/>
  <c r="R15" i="1"/>
  <c r="S14" i="1"/>
  <c r="R14" i="1"/>
  <c r="S13" i="1"/>
  <c r="R13" i="1"/>
</calcChain>
</file>

<file path=xl/sharedStrings.xml><?xml version="1.0" encoding="utf-8"?>
<sst xmlns="http://schemas.openxmlformats.org/spreadsheetml/2006/main" count="83" uniqueCount="26">
  <si>
    <t>BARF Rechner</t>
  </si>
  <si>
    <t>Erwachsener Hund</t>
  </si>
  <si>
    <t>Muskelfleisch</t>
  </si>
  <si>
    <t>Pansen</t>
  </si>
  <si>
    <t>Innereien</t>
  </si>
  <si>
    <t>Knochen/Knorpel</t>
  </si>
  <si>
    <t>Gemüse&amp;Obst</t>
  </si>
  <si>
    <t>Anteil</t>
  </si>
  <si>
    <t>Fleisch</t>
  </si>
  <si>
    <t>davon:</t>
  </si>
  <si>
    <t>Gemüse</t>
  </si>
  <si>
    <t>Obst</t>
  </si>
  <si>
    <t>Welpe</t>
  </si>
  <si>
    <t>oder säugende Hündin</t>
  </si>
  <si>
    <t>Junghund</t>
  </si>
  <si>
    <t>trächtige Hündin</t>
  </si>
  <si>
    <t>Gewicht des Hundes [g]</t>
  </si>
  <si>
    <t>Bitte einfach das Gewicht deines Hundes eintragen, die Futtermenge berechnet sich anschließend von selbst - viel Spaß!!</t>
  </si>
  <si>
    <t>Morgens</t>
  </si>
  <si>
    <t>Abends</t>
  </si>
  <si>
    <t>Futtermenge in g auf einen Tag aufgeteilt (Beispiel erwachsener Hund)</t>
  </si>
  <si>
    <t>Futtermenge pro Tag [g]</t>
  </si>
  <si>
    <t xml:space="preserve">Fleischbestellung </t>
  </si>
  <si>
    <t>1 Woche</t>
  </si>
  <si>
    <t>1 Monat</t>
  </si>
  <si>
    <t>Gemüse/Obst Einkauf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</si>
</sst>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2" borderId="3" xfId="0" applyFill="1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9" xfId="0" applyFill="1" applyBorder="1"/>
    <xf numFmtId="0" fontId="0" fillId="2" borderId="11" xfId="0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170532</xdr:colOff>
      <xdr:row>6</xdr:row>
      <xdr:rowOff>19051</xdr:rowOff>
    </xdr:from>
    <xdr:to>
      <xdr:col>2</xdr:col>
      <xdr:colOff>257175</xdr:colOff>
      <xdr:row>14</xdr:row>
      <xdr:rowOff>136762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532" y="1257301"/>
          <a:ext cx="1610643" cy="1679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I1" workbookViewId="0">
      <selection activeCell="U11" sqref="U11"/>
    </sheetView>
  </sheetViews>
  <sheetFormatPr baseColWidth="10" defaultRowHeight="15" x14ac:dyDescent="0.25"/>
  <sheetData>
    <row r="1" spans="1:24" ht="21" x14ac:dyDescent="0.35">
      <c r="A1" s="12" t="s">
        <v>0</v>
      </c>
    </row>
    <row r="3" spans="1:24" x14ac:dyDescent="0.25">
      <c r="A3" s="14" t="s">
        <v>17</v>
      </c>
      <c r="B3" s="15"/>
      <c r="C3" s="15"/>
      <c r="D3" s="15"/>
      <c r="E3" s="16"/>
      <c r="F3" s="17"/>
      <c r="G3" s="17"/>
      <c r="H3" s="17"/>
      <c r="I3" s="17"/>
      <c r="J3" s="18"/>
    </row>
    <row r="4" spans="1:24" ht="15.75" thickBot="1" x14ac:dyDescent="0.3">
      <c r="A4" s="28" t="s">
        <v>16</v>
      </c>
      <c r="B4" s="31"/>
      <c r="C4" s="13">
        <v>20000</v>
      </c>
    </row>
    <row r="6" spans="1:24" ht="15.75" thickBot="1" x14ac:dyDescent="0.3">
      <c r="E6" s="1"/>
      <c r="F6" s="1" t="s">
        <v>21</v>
      </c>
      <c r="G6" s="1"/>
      <c r="H6" s="1" t="s">
        <v>7</v>
      </c>
      <c r="I6" s="1"/>
      <c r="J6" s="1" t="s">
        <v>9</v>
      </c>
      <c r="P6" s="1" t="s">
        <v>22</v>
      </c>
      <c r="R6" s="1" t="s">
        <v>23</v>
      </c>
      <c r="S6" s="1" t="s">
        <v>24</v>
      </c>
      <c r="U6" s="1" t="s">
        <v>25</v>
      </c>
      <c r="W6" s="1" t="s">
        <v>23</v>
      </c>
      <c r="X6" s="1" t="s">
        <v>24</v>
      </c>
    </row>
    <row r="7" spans="1:24" x14ac:dyDescent="0.25">
      <c r="D7" s="1" t="s">
        <v>1</v>
      </c>
      <c r="F7" s="9">
        <f>C4*0.02</f>
        <v>400</v>
      </c>
      <c r="G7">
        <f>(F7/100)*80</f>
        <v>320</v>
      </c>
      <c r="H7" t="s">
        <v>8</v>
      </c>
      <c r="J7" s="3">
        <f>(G7/100)*50</f>
        <v>160</v>
      </c>
      <c r="K7" t="s">
        <v>2</v>
      </c>
      <c r="M7" s="7">
        <f>(G8/100)*75</f>
        <v>60</v>
      </c>
      <c r="N7" t="s">
        <v>10</v>
      </c>
      <c r="P7" t="s">
        <v>2</v>
      </c>
      <c r="R7">
        <f>J7*7</f>
        <v>1120</v>
      </c>
      <c r="S7">
        <f>J7*30</f>
        <v>4800</v>
      </c>
      <c r="V7" s="33" t="s">
        <v>10</v>
      </c>
      <c r="W7">
        <f>M7*7</f>
        <v>420</v>
      </c>
      <c r="X7">
        <f>M7*30</f>
        <v>1800</v>
      </c>
    </row>
    <row r="8" spans="1:24" ht="15.75" thickBot="1" x14ac:dyDescent="0.3">
      <c r="D8" s="1"/>
      <c r="F8" s="10"/>
      <c r="G8">
        <f>(F7/100)*20</f>
        <v>80</v>
      </c>
      <c r="H8" t="s">
        <v>6</v>
      </c>
      <c r="J8" s="4">
        <f>(G7/100)*20</f>
        <v>64</v>
      </c>
      <c r="K8" t="s">
        <v>3</v>
      </c>
      <c r="M8" s="6">
        <f>(G8/100)*25</f>
        <v>20</v>
      </c>
      <c r="N8" t="s">
        <v>11</v>
      </c>
      <c r="P8" t="s">
        <v>3</v>
      </c>
      <c r="R8">
        <f t="shared" ref="R8:R10" si="0">J8*7</f>
        <v>448</v>
      </c>
      <c r="S8">
        <f t="shared" ref="S8:S10" si="1">J8*30</f>
        <v>1920</v>
      </c>
      <c r="V8" s="33" t="s">
        <v>11</v>
      </c>
      <c r="W8">
        <f>M8*7</f>
        <v>140</v>
      </c>
      <c r="X8">
        <f>M8*30</f>
        <v>600</v>
      </c>
    </row>
    <row r="9" spans="1:24" x14ac:dyDescent="0.25">
      <c r="D9" s="1"/>
      <c r="F9" s="10"/>
      <c r="J9" s="5">
        <f>(G7/100)*15</f>
        <v>48</v>
      </c>
      <c r="K9" t="s">
        <v>4</v>
      </c>
      <c r="P9" t="s">
        <v>4</v>
      </c>
      <c r="R9">
        <f t="shared" si="0"/>
        <v>336</v>
      </c>
      <c r="S9">
        <f t="shared" si="1"/>
        <v>1440</v>
      </c>
      <c r="V9" s="33"/>
    </row>
    <row r="10" spans="1:24" ht="15.75" thickBot="1" x14ac:dyDescent="0.3">
      <c r="D10" s="1"/>
      <c r="F10" s="10"/>
      <c r="J10" s="6">
        <f>(G7/100)*15</f>
        <v>48</v>
      </c>
      <c r="K10" t="s">
        <v>5</v>
      </c>
      <c r="P10" t="s">
        <v>5</v>
      </c>
      <c r="R10">
        <f t="shared" si="0"/>
        <v>336</v>
      </c>
      <c r="S10">
        <f t="shared" si="1"/>
        <v>1440</v>
      </c>
      <c r="V10" s="33"/>
    </row>
    <row r="11" spans="1:24" ht="15.75" thickBot="1" x14ac:dyDescent="0.3">
      <c r="D11" s="1"/>
      <c r="F11" s="10"/>
      <c r="V11" s="33"/>
    </row>
    <row r="12" spans="1:24" x14ac:dyDescent="0.25">
      <c r="D12" s="1" t="s">
        <v>12</v>
      </c>
      <c r="F12" s="10">
        <f>F7*2</f>
        <v>800</v>
      </c>
      <c r="G12">
        <f>G7*2</f>
        <v>640</v>
      </c>
      <c r="H12" t="s">
        <v>8</v>
      </c>
      <c r="J12" s="3">
        <f>J7*2</f>
        <v>320</v>
      </c>
      <c r="K12" t="s">
        <v>2</v>
      </c>
      <c r="M12" s="7">
        <f>M7*2</f>
        <v>120</v>
      </c>
      <c r="N12" t="s">
        <v>10</v>
      </c>
      <c r="P12" t="s">
        <v>2</v>
      </c>
      <c r="R12">
        <f>J12*7</f>
        <v>2240</v>
      </c>
      <c r="S12">
        <f>J12*30</f>
        <v>9600</v>
      </c>
      <c r="V12" s="33" t="s">
        <v>10</v>
      </c>
      <c r="W12">
        <f>M12*7</f>
        <v>840</v>
      </c>
      <c r="X12">
        <f>M12*30</f>
        <v>3600</v>
      </c>
    </row>
    <row r="13" spans="1:24" ht="15.75" thickBot="1" x14ac:dyDescent="0.3">
      <c r="D13" s="1" t="s">
        <v>13</v>
      </c>
      <c r="F13" s="10"/>
      <c r="G13">
        <f>G8*2</f>
        <v>160</v>
      </c>
      <c r="H13" t="s">
        <v>6</v>
      </c>
      <c r="J13" s="4">
        <f t="shared" ref="J13:J15" si="2">J8*2</f>
        <v>128</v>
      </c>
      <c r="K13" t="s">
        <v>3</v>
      </c>
      <c r="M13" s="6">
        <f>M8*2</f>
        <v>40</v>
      </c>
      <c r="N13" t="s">
        <v>11</v>
      </c>
      <c r="P13" t="s">
        <v>3</v>
      </c>
      <c r="R13">
        <f t="shared" ref="R13:R15" si="3">J13*7</f>
        <v>896</v>
      </c>
      <c r="S13">
        <f t="shared" ref="S13:S15" si="4">J13*30</f>
        <v>3840</v>
      </c>
      <c r="V13" s="33" t="s">
        <v>11</v>
      </c>
      <c r="W13">
        <f>M13*7</f>
        <v>280</v>
      </c>
      <c r="X13">
        <f>M13*30</f>
        <v>1200</v>
      </c>
    </row>
    <row r="14" spans="1:24" x14ac:dyDescent="0.25">
      <c r="D14" s="1"/>
      <c r="F14" s="10"/>
      <c r="J14" s="4">
        <f t="shared" si="2"/>
        <v>96</v>
      </c>
      <c r="K14" t="s">
        <v>4</v>
      </c>
      <c r="P14" t="s">
        <v>4</v>
      </c>
      <c r="R14">
        <f t="shared" si="3"/>
        <v>672</v>
      </c>
      <c r="S14">
        <f t="shared" si="4"/>
        <v>2880</v>
      </c>
      <c r="V14" s="33"/>
    </row>
    <row r="15" spans="1:24" ht="15.75" thickBot="1" x14ac:dyDescent="0.3">
      <c r="D15" s="1"/>
      <c r="F15" s="10"/>
      <c r="J15" s="8">
        <f t="shared" si="2"/>
        <v>96</v>
      </c>
      <c r="K15" t="s">
        <v>5</v>
      </c>
      <c r="P15" t="s">
        <v>5</v>
      </c>
      <c r="R15">
        <f t="shared" si="3"/>
        <v>672</v>
      </c>
      <c r="S15">
        <f t="shared" si="4"/>
        <v>2880</v>
      </c>
      <c r="V15" s="33"/>
    </row>
    <row r="16" spans="1:24" ht="15.75" thickBot="1" x14ac:dyDescent="0.3">
      <c r="D16" s="1"/>
      <c r="F16" s="10"/>
      <c r="V16" s="33"/>
    </row>
    <row r="17" spans="1:24" x14ac:dyDescent="0.25">
      <c r="D17" s="1" t="s">
        <v>14</v>
      </c>
      <c r="F17" s="10">
        <f>F7*1.5</f>
        <v>600</v>
      </c>
      <c r="G17">
        <f>G7*1.5</f>
        <v>480</v>
      </c>
      <c r="H17" t="s">
        <v>8</v>
      </c>
      <c r="J17" s="3">
        <f>J7*1.5</f>
        <v>240</v>
      </c>
      <c r="K17" t="s">
        <v>2</v>
      </c>
      <c r="M17" s="3">
        <f>M7*1.5</f>
        <v>90</v>
      </c>
      <c r="N17" t="s">
        <v>10</v>
      </c>
      <c r="P17" t="s">
        <v>2</v>
      </c>
      <c r="R17">
        <f>J17*7</f>
        <v>1680</v>
      </c>
      <c r="S17">
        <f>J17*30</f>
        <v>7200</v>
      </c>
      <c r="V17" s="33" t="s">
        <v>10</v>
      </c>
      <c r="W17">
        <f>M17*7</f>
        <v>630</v>
      </c>
      <c r="X17">
        <f>M17*30</f>
        <v>2700</v>
      </c>
    </row>
    <row r="18" spans="1:24" ht="15.75" thickBot="1" x14ac:dyDescent="0.3">
      <c r="D18" s="1"/>
      <c r="F18" s="10"/>
      <c r="G18">
        <f>G8*1.5</f>
        <v>120</v>
      </c>
      <c r="H18" t="s">
        <v>6</v>
      </c>
      <c r="J18" s="4">
        <f t="shared" ref="J18:J20" si="5">J8*1.5</f>
        <v>96</v>
      </c>
      <c r="K18" t="s">
        <v>3</v>
      </c>
      <c r="M18" s="6">
        <f>M8*1.5</f>
        <v>30</v>
      </c>
      <c r="N18" t="s">
        <v>11</v>
      </c>
      <c r="P18" t="s">
        <v>3</v>
      </c>
      <c r="R18">
        <f t="shared" ref="R18:R20" si="6">J18*7</f>
        <v>672</v>
      </c>
      <c r="S18">
        <f t="shared" ref="S18:S20" si="7">J18*30</f>
        <v>2880</v>
      </c>
      <c r="V18" s="33" t="s">
        <v>11</v>
      </c>
      <c r="W18">
        <f>M18*7</f>
        <v>210</v>
      </c>
      <c r="X18">
        <f>M18*30</f>
        <v>900</v>
      </c>
    </row>
    <row r="19" spans="1:24" x14ac:dyDescent="0.25">
      <c r="D19" s="1"/>
      <c r="F19" s="10"/>
      <c r="J19" s="4">
        <f t="shared" si="5"/>
        <v>72</v>
      </c>
      <c r="K19" t="s">
        <v>4</v>
      </c>
      <c r="P19" t="s">
        <v>4</v>
      </c>
      <c r="R19">
        <f t="shared" si="6"/>
        <v>504</v>
      </c>
      <c r="S19">
        <f t="shared" si="7"/>
        <v>2160</v>
      </c>
      <c r="V19" s="33"/>
    </row>
    <row r="20" spans="1:24" ht="15.75" thickBot="1" x14ac:dyDescent="0.3">
      <c r="D20" s="1"/>
      <c r="F20" s="10"/>
      <c r="J20" s="8">
        <f t="shared" si="5"/>
        <v>72</v>
      </c>
      <c r="K20" t="s">
        <v>5</v>
      </c>
      <c r="P20" t="s">
        <v>5</v>
      </c>
      <c r="R20">
        <f t="shared" si="6"/>
        <v>504</v>
      </c>
      <c r="S20">
        <f t="shared" si="7"/>
        <v>2160</v>
      </c>
      <c r="V20" s="33"/>
    </row>
    <row r="21" spans="1:24" ht="15.75" thickBot="1" x14ac:dyDescent="0.3">
      <c r="D21" s="1"/>
      <c r="F21" s="10"/>
      <c r="V21" s="33"/>
    </row>
    <row r="22" spans="1:24" x14ac:dyDescent="0.25">
      <c r="D22" s="1" t="s">
        <v>15</v>
      </c>
      <c r="F22" s="11">
        <f>F7*1.25</f>
        <v>500</v>
      </c>
      <c r="G22" s="2">
        <f>G7*1.25</f>
        <v>400</v>
      </c>
      <c r="H22" t="s">
        <v>8</v>
      </c>
      <c r="J22" s="7">
        <f>J7*1.25</f>
        <v>200</v>
      </c>
      <c r="K22" t="s">
        <v>2</v>
      </c>
      <c r="M22" s="7">
        <f>M7*1.25</f>
        <v>75</v>
      </c>
      <c r="N22" t="s">
        <v>10</v>
      </c>
      <c r="P22" t="s">
        <v>2</v>
      </c>
      <c r="R22">
        <f>J22*7</f>
        <v>1400</v>
      </c>
      <c r="S22">
        <f>J22*30</f>
        <v>6000</v>
      </c>
      <c r="V22" s="33" t="s">
        <v>10</v>
      </c>
      <c r="W22">
        <f>M22*7</f>
        <v>525</v>
      </c>
      <c r="X22">
        <f>M22*30</f>
        <v>2250</v>
      </c>
    </row>
    <row r="23" spans="1:24" ht="15.75" thickBot="1" x14ac:dyDescent="0.3">
      <c r="G23" s="2">
        <f>G8*1.25</f>
        <v>100</v>
      </c>
      <c r="H23" t="s">
        <v>6</v>
      </c>
      <c r="J23" s="5">
        <f t="shared" ref="J23:J25" si="8">J8*1.25</f>
        <v>80</v>
      </c>
      <c r="K23" t="s">
        <v>3</v>
      </c>
      <c r="M23" s="6">
        <f t="shared" ref="M23" si="9">M8*1.25</f>
        <v>25</v>
      </c>
      <c r="N23" t="s">
        <v>11</v>
      </c>
      <c r="P23" t="s">
        <v>3</v>
      </c>
      <c r="R23">
        <f t="shared" ref="R23:R25" si="10">J23*7</f>
        <v>560</v>
      </c>
      <c r="S23">
        <f t="shared" ref="S23:S25" si="11">J23*30</f>
        <v>2400</v>
      </c>
      <c r="V23" s="33" t="s">
        <v>11</v>
      </c>
      <c r="W23">
        <f>M23*7</f>
        <v>175</v>
      </c>
      <c r="X23">
        <f>M23*30</f>
        <v>750</v>
      </c>
    </row>
    <row r="24" spans="1:24" x14ac:dyDescent="0.25">
      <c r="J24" s="5">
        <f t="shared" si="8"/>
        <v>60</v>
      </c>
      <c r="K24" t="s">
        <v>4</v>
      </c>
      <c r="M24" s="2"/>
      <c r="P24" t="s">
        <v>4</v>
      </c>
      <c r="R24">
        <f t="shared" si="10"/>
        <v>420</v>
      </c>
      <c r="S24">
        <f t="shared" si="11"/>
        <v>1800</v>
      </c>
    </row>
    <row r="25" spans="1:24" ht="15.75" thickBot="1" x14ac:dyDescent="0.3">
      <c r="J25" s="6">
        <f t="shared" si="8"/>
        <v>60</v>
      </c>
      <c r="K25" t="s">
        <v>5</v>
      </c>
      <c r="M25" s="2"/>
      <c r="P25" t="s">
        <v>5</v>
      </c>
      <c r="R25">
        <f t="shared" si="10"/>
        <v>420</v>
      </c>
      <c r="S25">
        <f t="shared" si="11"/>
        <v>1800</v>
      </c>
    </row>
    <row r="27" spans="1:24" x14ac:dyDescent="0.25">
      <c r="A27" s="27"/>
      <c r="B27" s="27"/>
    </row>
    <row r="29" spans="1:24" x14ac:dyDescent="0.25">
      <c r="F29" s="28" t="s">
        <v>20</v>
      </c>
      <c r="G29" s="28"/>
      <c r="H29" s="28"/>
      <c r="I29" s="28"/>
      <c r="J29" s="28"/>
      <c r="K29" s="28"/>
    </row>
    <row r="30" spans="1:24" ht="15.75" thickBot="1" x14ac:dyDescent="0.3">
      <c r="F30" s="27"/>
      <c r="G30" s="27"/>
    </row>
    <row r="31" spans="1:24" ht="15.75" thickBot="1" x14ac:dyDescent="0.3">
      <c r="H31" s="22" t="s">
        <v>18</v>
      </c>
      <c r="I31" s="20"/>
      <c r="J31" s="19"/>
      <c r="K31" s="19"/>
    </row>
    <row r="32" spans="1:24" x14ac:dyDescent="0.25">
      <c r="H32" s="3"/>
      <c r="I32" s="19"/>
      <c r="J32" s="19"/>
      <c r="K32" s="19"/>
    </row>
    <row r="33" spans="6:11" x14ac:dyDescent="0.25">
      <c r="F33" s="32" t="s">
        <v>2</v>
      </c>
      <c r="G33" s="30"/>
      <c r="H33" s="23">
        <f>J7/2</f>
        <v>80</v>
      </c>
      <c r="I33" s="19"/>
      <c r="J33" s="19"/>
      <c r="K33" s="19"/>
    </row>
    <row r="34" spans="6:11" x14ac:dyDescent="0.25">
      <c r="F34" s="29" t="s">
        <v>3</v>
      </c>
      <c r="G34" s="30"/>
      <c r="H34" s="23">
        <f>J8</f>
        <v>64</v>
      </c>
      <c r="I34" s="19"/>
      <c r="J34" s="19"/>
      <c r="K34" s="19"/>
    </row>
    <row r="35" spans="6:11" x14ac:dyDescent="0.25">
      <c r="F35" s="29" t="s">
        <v>4</v>
      </c>
      <c r="G35" s="30"/>
      <c r="H35" s="24">
        <f>J9</f>
        <v>48</v>
      </c>
      <c r="I35" s="19"/>
      <c r="J35" s="19"/>
      <c r="K35" s="19"/>
    </row>
    <row r="36" spans="6:11" x14ac:dyDescent="0.25">
      <c r="F36" s="29" t="s">
        <v>5</v>
      </c>
      <c r="G36" s="30"/>
      <c r="H36" s="24">
        <f>J10</f>
        <v>48</v>
      </c>
      <c r="I36" s="19"/>
      <c r="J36" s="19"/>
      <c r="K36" s="19"/>
    </row>
    <row r="37" spans="6:11" x14ac:dyDescent="0.25">
      <c r="F37" s="29" t="s">
        <v>6</v>
      </c>
      <c r="G37" s="30"/>
      <c r="H37" s="24">
        <f>(M7+M8)/2</f>
        <v>40</v>
      </c>
      <c r="I37" s="19"/>
      <c r="J37" s="19"/>
      <c r="K37" s="19"/>
    </row>
    <row r="38" spans="6:11" ht="15.75" thickBot="1" x14ac:dyDescent="0.3">
      <c r="H38" s="4"/>
      <c r="I38" s="19"/>
      <c r="J38" s="19"/>
      <c r="K38" s="19"/>
    </row>
    <row r="39" spans="6:11" ht="15.75" thickBot="1" x14ac:dyDescent="0.3">
      <c r="H39" s="25" t="s">
        <v>19</v>
      </c>
      <c r="I39" s="21"/>
      <c r="J39" s="19"/>
      <c r="K39" s="19"/>
    </row>
    <row r="40" spans="6:11" x14ac:dyDescent="0.25">
      <c r="F40" s="29" t="s">
        <v>2</v>
      </c>
      <c r="G40" s="30"/>
      <c r="H40" s="23">
        <f>J7/2</f>
        <v>80</v>
      </c>
      <c r="I40" s="19"/>
      <c r="J40" s="19"/>
      <c r="K40" s="19"/>
    </row>
    <row r="41" spans="6:11" ht="15.75" thickBot="1" x14ac:dyDescent="0.3">
      <c r="F41" s="29" t="s">
        <v>6</v>
      </c>
      <c r="G41" s="30"/>
      <c r="H41" s="26">
        <f>(M7+M8)/2</f>
        <v>40</v>
      </c>
      <c r="I41" s="19"/>
      <c r="J41" s="19"/>
      <c r="K41" s="19"/>
    </row>
  </sheetData>
  <mergeCells count="9">
    <mergeCell ref="F29:K29"/>
    <mergeCell ref="F37:G37"/>
    <mergeCell ref="F40:G40"/>
    <mergeCell ref="F41:G41"/>
    <mergeCell ref="A4:B4"/>
    <mergeCell ref="F33:G33"/>
    <mergeCell ref="F34:G34"/>
    <mergeCell ref="F35:G35"/>
    <mergeCell ref="F36:G3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2018-07-23T16:56:40Z</dcterms:created>
  <dcterms:modified xsi:type="dcterms:W3CDTF">2018-12-27T16:06:55Z</dcterms:modified>
</cp:coreProperties>
</file>